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25317"/>
  <workbookPr autoCompressPictures="0"/>
  <bookViews>
    <workbookView xWindow="0" yWindow="0" windowWidth="28800" windowHeight="11980"/>
  </bookViews>
  <sheets>
    <sheet name="Summary Table" sheetId="4" r:id="rId1"/>
    <sheet name="Projects" sheetId="1" r:id="rId2"/>
    <sheet name="Principal investigators" sheetId="3" r:id="rId3"/>
  </sheets>
  <definedNames>
    <definedName name="_xlnm._FilterDatabase" localSheetId="1" hidden="1">Projects!$A$1:$B$1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9" i="4" l="1"/>
  <c r="D9" i="4"/>
  <c r="C9" i="4"/>
</calcChain>
</file>

<file path=xl/sharedStrings.xml><?xml version="1.0" encoding="utf-8"?>
<sst xmlns="http://schemas.openxmlformats.org/spreadsheetml/2006/main" count="166" uniqueCount="115">
  <si>
    <t>Collaborative Research_ CMMI 1635227_ A Resilience-based Seismic Design Methodology for Tall Wood Buildings</t>
  </si>
  <si>
    <t>LeHigh University</t>
  </si>
  <si>
    <t>NSF 1055744 - Hurricane Wind in the Coastal Suburban Roughness Sublayer</t>
  </si>
  <si>
    <t>University of Florida</t>
  </si>
  <si>
    <t>NSF 1151003 - Full-Scale Simulation of Peak Responses to Reduce Hurricane Damage to Low</t>
  </si>
  <si>
    <t>Florida International University</t>
  </si>
  <si>
    <t>NSF 1234004- Collaborative Research-Progressive Failure Studies of Residential Houses towards</t>
  </si>
  <si>
    <t>NSF 1261775 - Revolutionizing Surface Wave Methods for Engineering Analyses - from DIPS</t>
  </si>
  <si>
    <t>UT Austin</t>
  </si>
  <si>
    <t>NSF 1301016 - Fundamental Mechanics and Conditional Probabilities for Prediction of Hurricane Surge and Wave Loads on Elevated Coastal Structures</t>
  </si>
  <si>
    <t>Oregon State Univ</t>
  </si>
  <si>
    <t>NSF 1428954 - Wind Tunnel MRI</t>
  </si>
  <si>
    <t>NSF 1443999- Collaborative Research-Pervasive Spectrum Sharing for Public Safety Communications</t>
  </si>
  <si>
    <t>NSF 1455709 - Damage and Instability Detection of Civil Large-scale Space Structures Under Operational and Multi-hazard Environments based on Change in Macro-geometrical Patterns_Shapes</t>
  </si>
  <si>
    <t>NSF 1463497 - Semi-Active Controlled Cladding Panels for Multi-Hazard Resilient Buildings</t>
  </si>
  <si>
    <t>NSF 1520843 - Masonry Demonstration Project</t>
  </si>
  <si>
    <t>NSF 1520843 - Upgrade to Instrumentation</t>
  </si>
  <si>
    <t>NSF 1520853 - Annual Maintenance</t>
  </si>
  <si>
    <t>NSF 1536198 - Probabilistic Assessment of Tsunami Forces on Coastal Structures</t>
  </si>
  <si>
    <t>NSF 1538190 - Nonlinear Long Wave Amplification in the Shadow Zone of Offshore Islands</t>
  </si>
  <si>
    <t>NSF 1538211 - Centrifuge Modeling of Coastal Soil-Structure Instability</t>
  </si>
  <si>
    <t>UC Davis</t>
  </si>
  <si>
    <t>NSF 1552559 - Advancing Multi-Hazard Assessment and Risk-Based Design to Promote Offshore Wind Energy Technology</t>
  </si>
  <si>
    <t>NSF 1563217 - Physical modeling of submarine volcanic eruption generated tsunamis</t>
  </si>
  <si>
    <t>NSF 1563638 Soil-Foundation-Structure Interaction Effects on Cyclic Failure Potential of Silts and Clays</t>
  </si>
  <si>
    <t>NSF 1621727 - Telescopic Structural Flood Walls</t>
  </si>
  <si>
    <t>NSF 1635137 - Quantifying Uncertainties in Computational Fluid Dynamics Predictions for Wind Loads on Buildings</t>
  </si>
  <si>
    <t>NSF 1635307  - Collaborative Research_ Validation of Constitutive and Numerical Modeling Techniques for Soil Liquefaction Analysis</t>
  </si>
  <si>
    <t>NSF 1635378 - Uncovering Potential Risks of Wind-induced Cascading Damages to Construction Projects and Neighboring Communities</t>
  </si>
  <si>
    <t>NSF 1635398 - Liquefaction Evaluations of Finely Interlayered Sands, Silts and Clays</t>
  </si>
  <si>
    <t>NSF 1635569 - Experimentally Validated Stochastic Numerical Framework to Generate Multi-Dimensional Fragilities for Hurricane Resilience Enhancement of Transmission Systems</t>
  </si>
  <si>
    <t>NSF 1635784 -Numerical and Probabilistic Modeling of Aboveground Storage Tanks Subjected to Multi-Hazard Storm Events</t>
  </si>
  <si>
    <t>NSF 1636039 - Cyber-physical systems approach to the optimal design of structures for wind hazards</t>
  </si>
  <si>
    <t>NSF 1636164- NHERI TallWood 2017 shake table test</t>
  </si>
  <si>
    <t>UC San Diego</t>
  </si>
  <si>
    <t>NSF 1650170 - EAGER_ Informing Infrastructure Decisions through Large-Amplitude Forced Vibration Testing</t>
  </si>
  <si>
    <t>NSF 1663531 - Bridging the In-situ and Elemental Cyclic Response of Transitional Soils</t>
  </si>
  <si>
    <t>NSF 1727401 - Model to Full-Scale Validation of Peak Pressure Mechanisms in Buildings that Cause Cladding Failures and Windstorm Damage</t>
  </si>
  <si>
    <t>NSF 1732213 and 1732223 EAGER_Collaborative Research_ Aeroelastic Real-Time Hybrid Simulation for Wind Engineering Experimentation</t>
  </si>
  <si>
    <t>NSF Pending - Repairable precast moment resisting building</t>
  </si>
  <si>
    <t>James Ricles</t>
  </si>
  <si>
    <t>Shiling Pei</t>
  </si>
  <si>
    <t>NSF-1463497 Collaborative Research: Semi-Active Controlled Cladding Panels for Multi-Hazard Resilient Buildings – Passive Damper Device Study</t>
  </si>
  <si>
    <t>NSF-1463252 Collaborative Research: Semi-Active Controlled Cladding Panels for Multi-Hazard Resilient Buildings – Semi-Active Damper Device Study</t>
  </si>
  <si>
    <t>NSF-1635227 Collaborative Research: A Resilience-based Seismic Design Methodology for Tall Wood Buildings – Structural Component Studies</t>
  </si>
  <si>
    <t>NSF-1635363 Collaborative Research: A Resilience-based Seismic Design Methodology for Tall Wood Buildings – Non-structural Component Studies</t>
  </si>
  <si>
    <t>NSF-1351537 CAREER: Toward a Mobile Sensing Platform for Bridge Condition Monitoring</t>
  </si>
  <si>
    <t>NSF-1233566 Collaborative Research: Enhancement of Vertical Elements for Foundation Support by Ureolytic Carbonate Precipitation</t>
  </si>
  <si>
    <t>NSF-1662886 Collaborative Research: Shear-Buckling Mechanics for Enhanced Performance of Thin Plates</t>
  </si>
  <si>
    <t>NSF-1662816 Advancing Knowledge on the Performance of Seismic Collectors in Steel Building Structures</t>
  </si>
  <si>
    <t>NSF 1541142  - Innovative Hurricane Damage Mitigation Systems</t>
  </si>
  <si>
    <t>Abdollah Shafieezadeh</t>
  </si>
  <si>
    <t>Andrew Myers</t>
  </si>
  <si>
    <t>Arindam Chowdhury</t>
  </si>
  <si>
    <t>Benjamin Mason</t>
  </si>
  <si>
    <t>Brady Cox</t>
  </si>
  <si>
    <t>Brian Phillips</t>
  </si>
  <si>
    <t>Bruce Kutter</t>
  </si>
  <si>
    <t>Catherine Gorle</t>
  </si>
  <si>
    <t>Christopher Letchford</t>
  </si>
  <si>
    <t>Dan Cox</t>
  </si>
  <si>
    <t>Forrest Masters</t>
  </si>
  <si>
    <t>Guirong (Grace) Yan</t>
  </si>
  <si>
    <t>H. R. Hamilton</t>
  </si>
  <si>
    <t>Hermann Fritz</t>
  </si>
  <si>
    <t>James Kaihatu</t>
  </si>
  <si>
    <t>Jamie Padgett</t>
  </si>
  <si>
    <t>Jorge Cueto</t>
  </si>
  <si>
    <t>Kemal Akkaya</t>
  </si>
  <si>
    <t>Kenneth Stokoe</t>
  </si>
  <si>
    <t>Mike Motley</t>
  </si>
  <si>
    <t>Mostafa Tazarv</t>
  </si>
  <si>
    <t>Nenad Gucunski</t>
  </si>
  <si>
    <t>Richard Christenson</t>
  </si>
  <si>
    <t>Ross Boulanger</t>
  </si>
  <si>
    <t>Scott Brandenberg</t>
  </si>
  <si>
    <t>Steven Wojtkiewicz</t>
  </si>
  <si>
    <t>Youngjib Ham</t>
  </si>
  <si>
    <t>Principal Investigator</t>
  </si>
  <si>
    <t># of Projects</t>
  </si>
  <si>
    <t>NSF 1300518 - CPT-Based Characterization of Intermediate Soils</t>
  </si>
  <si>
    <t>NSF 1449501 - Engineering Research Center for Bio-mediated and Bio-inspired Geotechnics (CBBG)</t>
  </si>
  <si>
    <t>Total users</t>
  </si>
  <si>
    <t>Project Name</t>
  </si>
  <si>
    <t>Facility</t>
  </si>
  <si>
    <t xml:space="preserve">Note for TallWood Project: Shiling Pei - Colorado School of Mines              (Overall PI)
Jeff Berman - University of Washington             (Phase I rocking wall)
Daniel Dolan - Washington State University      (Phase II rocking wall)
John van de Lindt - Colorado State University   (Phase III shear wall)
Andre Barbosa - Oregon State University          (Diaphragm)
Lehigh University                                                (Load Cell support)
University of Cal San Diego                                (Test site)
University of Reno Nevada                                  (Sensor support)
</t>
  </si>
  <si>
    <t>NSF 1265511 - Performance-based Multi-Hazard Engineering for Seismic and Wind Loads</t>
  </si>
  <si>
    <t>NSF 1328930 - Collaborative Research: Fast and Accurate Infrastructure Modeling and Inspection with Low-Flying Robots</t>
  </si>
  <si>
    <t>NSF 1462084 - Collaborative Research: Performance-Based Framework for Wind-Excited Multi-Story Buildings</t>
  </si>
  <si>
    <t>Nathan Michael</t>
  </si>
  <si>
    <t>Mircea Grigoriu</t>
  </si>
  <si>
    <t>Seymour Spence</t>
  </si>
  <si>
    <r>
      <t>1.</t>
    </r>
    <r>
      <rPr>
        <sz val="7"/>
        <color rgb="FF1F497D"/>
        <rFont val="Times New Roman"/>
        <family val="1"/>
      </rPr>
      <t xml:space="preserve">       </t>
    </r>
    <r>
      <rPr>
        <sz val="11"/>
        <color rgb="FF1F497D"/>
        <rFont val="Calibri"/>
        <family val="2"/>
        <scheme val="minor"/>
      </rPr>
      <t>NHERI (NSF) Projects – 5 projects</t>
    </r>
  </si>
  <si>
    <r>
      <t>2.</t>
    </r>
    <r>
      <rPr>
        <sz val="7"/>
        <color rgb="FF1F497D"/>
        <rFont val="Times New Roman"/>
        <family val="1"/>
      </rPr>
      <t xml:space="preserve">       </t>
    </r>
    <r>
      <rPr>
        <sz val="11"/>
        <color rgb="FF1F497D"/>
        <rFont val="Calibri"/>
        <family val="2"/>
        <scheme val="minor"/>
      </rPr>
      <t>Research Projects (federally funded, non-NSF, e.g. DOE, FHWA, …) – 2 projects</t>
    </r>
  </si>
  <si>
    <r>
      <t>3.</t>
    </r>
    <r>
      <rPr>
        <sz val="7"/>
        <color rgb="FF1F497D"/>
        <rFont val="Times New Roman"/>
        <family val="1"/>
      </rPr>
      <t xml:space="preserve">       </t>
    </r>
    <r>
      <rPr>
        <sz val="11"/>
        <color rgb="FF1F497D"/>
        <rFont val="Calibri"/>
        <family val="2"/>
        <scheme val="minor"/>
      </rPr>
      <t>Industry Projects (this would be a classical commercial project) – 1 project (actually, this projects was divided in 4 phases, 3 in the basin and 1 in the flume, each of the phases were 1 or 2 weeks and happened at different times along the year, all of these tests were done for the same company).</t>
    </r>
  </si>
  <si>
    <t>Other Federal/State Agencies or Industry in NHERI Time</t>
  </si>
  <si>
    <t>Projects in Non-NHERI Time</t>
  </si>
  <si>
    <t>Oregon State University</t>
  </si>
  <si>
    <t>Lehigh University</t>
  </si>
  <si>
    <t xml:space="preserve">Total </t>
  </si>
  <si>
    <t>2017 DEM AGC</t>
  </si>
  <si>
    <t>FIU</t>
  </si>
  <si>
    <t>2017 Commercial projects</t>
  </si>
  <si>
    <t>NSF 1735460 - Transient Rip Current Dynamics Laboratory Measurements and Modelling of Surfzone Vorticity</t>
  </si>
  <si>
    <t>NSF 1663363 - Benchmark Study of Tornado Wind Loading on Low-Rise Buildings with Consideration of Internal Pressure</t>
  </si>
  <si>
    <t>Delong Zuo</t>
  </si>
  <si>
    <t>Nirnimesh Kumar</t>
  </si>
  <si>
    <t>NSF Funded Projects (Utilization Days)</t>
  </si>
  <si>
    <t>7 (311)</t>
  </si>
  <si>
    <t>7 (287)</t>
  </si>
  <si>
    <t>3 (230)</t>
  </si>
  <si>
    <t>11 (398)</t>
  </si>
  <si>
    <t>11 (225)</t>
  </si>
  <si>
    <t>12 (269)</t>
  </si>
  <si>
    <t>4 (252)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</si>
</sst>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1F497D"/>
      <name val="Calibri"/>
      <family val="2"/>
      <scheme val="minor"/>
    </font>
    <font>
      <sz val="7"/>
      <color rgb="FF1F497D"/>
      <name val="Times New Roman"/>
      <family val="1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7">
    <xf numFmtId="0" fontId="0" fillId="0" borderId="0" xfId="0"/>
    <xf numFmtId="0" fontId="16" fillId="0" borderId="0" xfId="0" applyFont="1"/>
    <xf numFmtId="0" fontId="18" fillId="0" borderId="0" xfId="0" applyFont="1"/>
    <xf numFmtId="0" fontId="19" fillId="0" borderId="0" xfId="0" applyFont="1"/>
    <xf numFmtId="0" fontId="0" fillId="0" borderId="0" xfId="0" applyAlignment="1">
      <alignment wrapText="1"/>
    </xf>
    <xf numFmtId="0" fontId="20" fillId="0" borderId="0" xfId="0" applyFont="1" applyAlignment="1">
      <alignment horizontal="left" vertical="center" indent="4"/>
    </xf>
    <xf numFmtId="0" fontId="0" fillId="0" borderId="0" xfId="0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tabSelected="1" workbookViewId="0">
      <selection activeCell="D16" sqref="D16"/>
    </sheetView>
  </sheetViews>
  <sheetFormatPr baseColWidth="10" defaultColWidth="8.83203125" defaultRowHeight="14" x14ac:dyDescent="0"/>
  <cols>
    <col min="1" max="1" width="25.5" bestFit="1" customWidth="1"/>
    <col min="2" max="2" width="32" bestFit="1" customWidth="1"/>
    <col min="3" max="3" width="46.6640625" bestFit="1" customWidth="1"/>
    <col min="4" max="4" width="22.6640625" bestFit="1" customWidth="1"/>
  </cols>
  <sheetData>
    <row r="1" spans="1:6">
      <c r="A1" s="1" t="s">
        <v>84</v>
      </c>
      <c r="B1" s="1" t="s">
        <v>107</v>
      </c>
      <c r="C1" s="1" t="s">
        <v>95</v>
      </c>
      <c r="D1" s="1" t="s">
        <v>96</v>
      </c>
    </row>
    <row r="2" spans="1:6">
      <c r="A2" t="s">
        <v>97</v>
      </c>
      <c r="B2" t="s">
        <v>108</v>
      </c>
      <c r="C2">
        <v>2</v>
      </c>
      <c r="D2">
        <v>1</v>
      </c>
    </row>
    <row r="3" spans="1:6">
      <c r="A3" t="s">
        <v>21</v>
      </c>
      <c r="B3" t="s">
        <v>109</v>
      </c>
      <c r="D3">
        <v>1</v>
      </c>
    </row>
    <row r="4" spans="1:6">
      <c r="A4" t="s">
        <v>34</v>
      </c>
      <c r="B4" t="s">
        <v>110</v>
      </c>
      <c r="D4">
        <v>1</v>
      </c>
    </row>
    <row r="5" spans="1:6">
      <c r="A5" t="s">
        <v>98</v>
      </c>
      <c r="B5" t="s">
        <v>111</v>
      </c>
    </row>
    <row r="6" spans="1:6">
      <c r="A6" t="s">
        <v>5</v>
      </c>
      <c r="B6" t="s">
        <v>112</v>
      </c>
      <c r="D6">
        <v>4</v>
      </c>
    </row>
    <row r="7" spans="1:6">
      <c r="A7" t="s">
        <v>3</v>
      </c>
      <c r="B7" t="s">
        <v>113</v>
      </c>
      <c r="C7">
        <v>1</v>
      </c>
    </row>
    <row r="8" spans="1:6">
      <c r="A8" t="s">
        <v>8</v>
      </c>
      <c r="B8" t="s">
        <v>114</v>
      </c>
      <c r="D8">
        <v>1</v>
      </c>
    </row>
    <row r="9" spans="1:6">
      <c r="A9" t="s">
        <v>99</v>
      </c>
      <c r="B9">
        <f>7+7+3+11+11+12+4</f>
        <v>55</v>
      </c>
      <c r="C9">
        <f>SUM(C2:C8)</f>
        <v>3</v>
      </c>
      <c r="D9">
        <f>SUM(D2:D8)</f>
        <v>8</v>
      </c>
    </row>
    <row r="16" spans="1:6">
      <c r="F16" s="5" t="s">
        <v>92</v>
      </c>
    </row>
    <row r="17" spans="6:6">
      <c r="F17" s="5" t="s">
        <v>93</v>
      </c>
    </row>
    <row r="18" spans="6:6">
      <c r="F18" s="5" t="s">
        <v>94</v>
      </c>
    </row>
  </sheetData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3"/>
  <sheetViews>
    <sheetView workbookViewId="0">
      <selection activeCell="C1" sqref="C1:C1048576"/>
    </sheetView>
  </sheetViews>
  <sheetFormatPr baseColWidth="10" defaultColWidth="8.83203125" defaultRowHeight="14" x14ac:dyDescent="0"/>
  <cols>
    <col min="1" max="1" width="154.83203125" style="3" bestFit="1" customWidth="1"/>
    <col min="2" max="16384" width="8.83203125" style="3"/>
  </cols>
  <sheetData>
    <row r="1" spans="1:2">
      <c r="A1" s="2" t="s">
        <v>83</v>
      </c>
      <c r="B1" s="2" t="s">
        <v>84</v>
      </c>
    </row>
    <row r="2" spans="1:2">
      <c r="A2" s="3" t="s">
        <v>4</v>
      </c>
      <c r="B2" s="3" t="s">
        <v>5</v>
      </c>
    </row>
    <row r="3" spans="1:2">
      <c r="A3" s="3" t="s">
        <v>6</v>
      </c>
      <c r="B3" s="3" t="s">
        <v>5</v>
      </c>
    </row>
    <row r="4" spans="1:2">
      <c r="A4" s="3" t="s">
        <v>12</v>
      </c>
      <c r="B4" s="3" t="s">
        <v>5</v>
      </c>
    </row>
    <row r="5" spans="1:2">
      <c r="A5" s="3" t="s">
        <v>13</v>
      </c>
      <c r="B5" s="3" t="s">
        <v>5</v>
      </c>
    </row>
    <row r="6" spans="1:2">
      <c r="A6" s="3" t="s">
        <v>17</v>
      </c>
      <c r="B6" s="3" t="s">
        <v>5</v>
      </c>
    </row>
    <row r="7" spans="1:2">
      <c r="A7" s="3" t="s">
        <v>26</v>
      </c>
      <c r="B7" s="3" t="s">
        <v>5</v>
      </c>
    </row>
    <row r="8" spans="1:2">
      <c r="A8" s="3" t="s">
        <v>28</v>
      </c>
      <c r="B8" s="3" t="s">
        <v>5</v>
      </c>
    </row>
    <row r="9" spans="1:2">
      <c r="A9" s="3" t="s">
        <v>30</v>
      </c>
      <c r="B9" s="3" t="s">
        <v>5</v>
      </c>
    </row>
    <row r="10" spans="1:2">
      <c r="A10" s="3" t="s">
        <v>37</v>
      </c>
      <c r="B10" s="3" t="s">
        <v>5</v>
      </c>
    </row>
    <row r="11" spans="1:2">
      <c r="A11" s="3" t="s">
        <v>50</v>
      </c>
      <c r="B11" s="3" t="s">
        <v>5</v>
      </c>
    </row>
    <row r="12" spans="1:2">
      <c r="A12" s="3" t="s">
        <v>0</v>
      </c>
      <c r="B12" s="3" t="s">
        <v>1</v>
      </c>
    </row>
    <row r="13" spans="1:2">
      <c r="A13" s="3" t="s">
        <v>14</v>
      </c>
      <c r="B13" s="3" t="s">
        <v>1</v>
      </c>
    </row>
    <row r="14" spans="1:2">
      <c r="A14" s="3" t="s">
        <v>42</v>
      </c>
      <c r="B14" s="3" t="s">
        <v>1</v>
      </c>
    </row>
    <row r="15" spans="1:2">
      <c r="A15" s="3" t="s">
        <v>43</v>
      </c>
      <c r="B15" s="3" t="s">
        <v>1</v>
      </c>
    </row>
    <row r="16" spans="1:2">
      <c r="A16" s="3" t="s">
        <v>44</v>
      </c>
      <c r="B16" s="3" t="s">
        <v>1</v>
      </c>
    </row>
    <row r="17" spans="1:2">
      <c r="A17" s="3" t="s">
        <v>45</v>
      </c>
      <c r="B17" s="3" t="s">
        <v>1</v>
      </c>
    </row>
    <row r="18" spans="1:2">
      <c r="A18" s="3" t="s">
        <v>46</v>
      </c>
      <c r="B18" s="3" t="s">
        <v>1</v>
      </c>
    </row>
    <row r="19" spans="1:2">
      <c r="A19" s="3" t="s">
        <v>47</v>
      </c>
      <c r="B19" s="3" t="s">
        <v>1</v>
      </c>
    </row>
    <row r="20" spans="1:2">
      <c r="A20" s="3" t="s">
        <v>48</v>
      </c>
      <c r="B20" s="3" t="s">
        <v>1</v>
      </c>
    </row>
    <row r="21" spans="1:2">
      <c r="A21" s="3" t="s">
        <v>49</v>
      </c>
      <c r="B21" s="3" t="s">
        <v>1</v>
      </c>
    </row>
    <row r="22" spans="1:2">
      <c r="A22" s="3" t="s">
        <v>9</v>
      </c>
      <c r="B22" s="3" t="s">
        <v>10</v>
      </c>
    </row>
    <row r="23" spans="1:2">
      <c r="A23" s="3" t="s">
        <v>18</v>
      </c>
      <c r="B23" s="3" t="s">
        <v>10</v>
      </c>
    </row>
    <row r="24" spans="1:2">
      <c r="A24" s="3" t="s">
        <v>19</v>
      </c>
      <c r="B24" s="3" t="s">
        <v>10</v>
      </c>
    </row>
    <row r="25" spans="1:2">
      <c r="A25" s="3" t="s">
        <v>22</v>
      </c>
      <c r="B25" s="3" t="s">
        <v>10</v>
      </c>
    </row>
    <row r="26" spans="1:2">
      <c r="A26" s="3" t="s">
        <v>23</v>
      </c>
      <c r="B26" s="3" t="s">
        <v>10</v>
      </c>
    </row>
    <row r="27" spans="1:2">
      <c r="A27" s="3" t="s">
        <v>25</v>
      </c>
      <c r="B27" s="3" t="s">
        <v>10</v>
      </c>
    </row>
    <row r="28" spans="1:2">
      <c r="A28" s="3" t="s">
        <v>31</v>
      </c>
      <c r="B28" s="3" t="s">
        <v>10</v>
      </c>
    </row>
    <row r="29" spans="1:2">
      <c r="A29" s="6" t="s">
        <v>103</v>
      </c>
      <c r="B29" s="6" t="s">
        <v>10</v>
      </c>
    </row>
    <row r="30" spans="1:2">
      <c r="A30" s="3" t="s">
        <v>80</v>
      </c>
      <c r="B30" s="3" t="s">
        <v>21</v>
      </c>
    </row>
    <row r="31" spans="1:2">
      <c r="A31" s="3" t="s">
        <v>81</v>
      </c>
      <c r="B31" s="3" t="s">
        <v>21</v>
      </c>
    </row>
    <row r="32" spans="1:2">
      <c r="A32" s="3" t="s">
        <v>20</v>
      </c>
      <c r="B32" s="3" t="s">
        <v>21</v>
      </c>
    </row>
    <row r="33" spans="1:2">
      <c r="A33" s="3" t="s">
        <v>24</v>
      </c>
      <c r="B33" s="3" t="s">
        <v>21</v>
      </c>
    </row>
    <row r="34" spans="1:2">
      <c r="A34" s="3" t="s">
        <v>27</v>
      </c>
      <c r="B34" s="3" t="s">
        <v>21</v>
      </c>
    </row>
    <row r="35" spans="1:2">
      <c r="A35" s="3" t="s">
        <v>29</v>
      </c>
      <c r="B35" s="3" t="s">
        <v>21</v>
      </c>
    </row>
    <row r="36" spans="1:2">
      <c r="A36" s="3" t="s">
        <v>33</v>
      </c>
      <c r="B36" s="3" t="s">
        <v>34</v>
      </c>
    </row>
    <row r="37" spans="1:2">
      <c r="A37" s="3" t="s">
        <v>39</v>
      </c>
      <c r="B37" s="3" t="s">
        <v>34</v>
      </c>
    </row>
    <row r="38" spans="1:2">
      <c r="A38" s="3" t="s">
        <v>2</v>
      </c>
      <c r="B38" s="3" t="s">
        <v>3</v>
      </c>
    </row>
    <row r="39" spans="1:2">
      <c r="A39" s="3" t="s">
        <v>11</v>
      </c>
      <c r="B39" s="3" t="s">
        <v>3</v>
      </c>
    </row>
    <row r="40" spans="1:2">
      <c r="A40" s="3" t="s">
        <v>15</v>
      </c>
      <c r="B40" s="3" t="s">
        <v>3</v>
      </c>
    </row>
    <row r="41" spans="1:2">
      <c r="A41" s="3" t="s">
        <v>16</v>
      </c>
      <c r="B41" s="3" t="s">
        <v>3</v>
      </c>
    </row>
    <row r="42" spans="1:2">
      <c r="A42" s="3" t="s">
        <v>32</v>
      </c>
      <c r="B42" s="3" t="s">
        <v>3</v>
      </c>
    </row>
    <row r="43" spans="1:2">
      <c r="A43" s="3" t="s">
        <v>38</v>
      </c>
      <c r="B43" s="3" t="s">
        <v>3</v>
      </c>
    </row>
    <row r="44" spans="1:2" ht="17.75" customHeight="1">
      <c r="A44" s="3" t="s">
        <v>86</v>
      </c>
      <c r="B44" s="3" t="s">
        <v>3</v>
      </c>
    </row>
    <row r="45" spans="1:2">
      <c r="A45" s="3" t="s">
        <v>14</v>
      </c>
      <c r="B45" s="3" t="s">
        <v>3</v>
      </c>
    </row>
    <row r="46" spans="1:2">
      <c r="A46" s="3" t="s">
        <v>87</v>
      </c>
      <c r="B46" s="3" t="s">
        <v>3</v>
      </c>
    </row>
    <row r="47" spans="1:2">
      <c r="A47" s="3" t="s">
        <v>88</v>
      </c>
      <c r="B47" s="3" t="s">
        <v>3</v>
      </c>
    </row>
    <row r="48" spans="1:2">
      <c r="A48" s="6" t="s">
        <v>104</v>
      </c>
      <c r="B48" s="6" t="s">
        <v>3</v>
      </c>
    </row>
    <row r="49" spans="1:2">
      <c r="A49" s="3" t="s">
        <v>7</v>
      </c>
      <c r="B49" s="3" t="s">
        <v>8</v>
      </c>
    </row>
    <row r="50" spans="1:2">
      <c r="A50" s="3" t="s">
        <v>35</v>
      </c>
      <c r="B50" s="3" t="s">
        <v>8</v>
      </c>
    </row>
    <row r="51" spans="1:2">
      <c r="A51" s="3" t="s">
        <v>36</v>
      </c>
      <c r="B51" s="3" t="s">
        <v>8</v>
      </c>
    </row>
    <row r="52" spans="1:2">
      <c r="A52" s="6" t="s">
        <v>100</v>
      </c>
      <c r="B52" s="6" t="s">
        <v>101</v>
      </c>
    </row>
    <row r="53" spans="1:2">
      <c r="A53" s="6" t="s">
        <v>102</v>
      </c>
      <c r="B53" s="6" t="s">
        <v>101</v>
      </c>
    </row>
  </sheetData>
  <autoFilter ref="A1:B1">
    <sortState ref="A2:B51">
      <sortCondition ref="B1"/>
    </sortState>
  </autoFilter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8"/>
  <sheetViews>
    <sheetView workbookViewId="0">
      <selection activeCell="A29" sqref="A29"/>
    </sheetView>
  </sheetViews>
  <sheetFormatPr baseColWidth="10" defaultColWidth="8.83203125" defaultRowHeight="14" x14ac:dyDescent="0"/>
  <cols>
    <col min="1" max="1" width="18.6640625" bestFit="1" customWidth="1"/>
    <col min="2" max="2" width="10.5" bestFit="1" customWidth="1"/>
    <col min="4" max="4" width="93" customWidth="1"/>
  </cols>
  <sheetData>
    <row r="1" spans="1:2">
      <c r="A1" s="1" t="s">
        <v>78</v>
      </c>
      <c r="B1" s="1" t="s">
        <v>79</v>
      </c>
    </row>
    <row r="2" spans="1:2" ht="14.25" customHeight="1">
      <c r="A2" t="s">
        <v>51</v>
      </c>
      <c r="B2">
        <v>1</v>
      </c>
    </row>
    <row r="3" spans="1:2">
      <c r="A3" t="s">
        <v>52</v>
      </c>
      <c r="B3">
        <v>1</v>
      </c>
    </row>
    <row r="4" spans="1:2">
      <c r="A4" t="s">
        <v>53</v>
      </c>
      <c r="B4">
        <v>4</v>
      </c>
    </row>
    <row r="5" spans="1:2">
      <c r="A5" t="s">
        <v>54</v>
      </c>
      <c r="B5">
        <v>1</v>
      </c>
    </row>
    <row r="6" spans="1:2">
      <c r="A6" t="s">
        <v>55</v>
      </c>
      <c r="B6">
        <v>1</v>
      </c>
    </row>
    <row r="7" spans="1:2">
      <c r="A7" t="s">
        <v>56</v>
      </c>
      <c r="B7">
        <v>1</v>
      </c>
    </row>
    <row r="8" spans="1:2">
      <c r="A8" t="s">
        <v>57</v>
      </c>
      <c r="B8">
        <v>1</v>
      </c>
    </row>
    <row r="9" spans="1:2">
      <c r="A9" t="s">
        <v>58</v>
      </c>
      <c r="B9">
        <v>1</v>
      </c>
    </row>
    <row r="10" spans="1:2">
      <c r="A10" t="s">
        <v>59</v>
      </c>
      <c r="B10">
        <v>1</v>
      </c>
    </row>
    <row r="11" spans="1:2">
      <c r="A11" t="s">
        <v>60</v>
      </c>
      <c r="B11">
        <v>1</v>
      </c>
    </row>
    <row r="12" spans="1:2">
      <c r="A12" t="s">
        <v>105</v>
      </c>
      <c r="B12">
        <v>1</v>
      </c>
    </row>
    <row r="13" spans="1:2">
      <c r="A13" t="s">
        <v>61</v>
      </c>
      <c r="B13">
        <v>3</v>
      </c>
    </row>
    <row r="14" spans="1:2">
      <c r="A14" t="s">
        <v>62</v>
      </c>
      <c r="B14">
        <v>1</v>
      </c>
    </row>
    <row r="15" spans="1:2">
      <c r="A15" t="s">
        <v>63</v>
      </c>
      <c r="B15">
        <v>1</v>
      </c>
    </row>
    <row r="16" spans="1:2">
      <c r="A16" t="s">
        <v>64</v>
      </c>
      <c r="B16">
        <v>1</v>
      </c>
    </row>
    <row r="17" spans="1:2">
      <c r="A17" t="s">
        <v>65</v>
      </c>
      <c r="B17">
        <v>1</v>
      </c>
    </row>
    <row r="18" spans="1:2">
      <c r="A18" t="s">
        <v>40</v>
      </c>
      <c r="B18">
        <v>2</v>
      </c>
    </row>
    <row r="19" spans="1:2">
      <c r="A19" t="s">
        <v>66</v>
      </c>
      <c r="B19">
        <v>1</v>
      </c>
    </row>
    <row r="20" spans="1:2">
      <c r="A20" t="s">
        <v>67</v>
      </c>
      <c r="B20">
        <v>1</v>
      </c>
    </row>
    <row r="21" spans="1:2">
      <c r="A21" t="s">
        <v>68</v>
      </c>
      <c r="B21">
        <v>1</v>
      </c>
    </row>
    <row r="22" spans="1:2">
      <c r="A22" t="s">
        <v>69</v>
      </c>
      <c r="B22">
        <v>1</v>
      </c>
    </row>
    <row r="23" spans="1:2">
      <c r="A23" t="s">
        <v>90</v>
      </c>
      <c r="B23">
        <v>1</v>
      </c>
    </row>
    <row r="24" spans="1:2">
      <c r="A24" t="s">
        <v>70</v>
      </c>
      <c r="B24">
        <v>1</v>
      </c>
    </row>
    <row r="25" spans="1:2">
      <c r="A25" t="s">
        <v>71</v>
      </c>
      <c r="B25">
        <v>1</v>
      </c>
    </row>
    <row r="26" spans="1:2">
      <c r="A26" t="s">
        <v>89</v>
      </c>
      <c r="B26">
        <v>1</v>
      </c>
    </row>
    <row r="27" spans="1:2">
      <c r="A27" t="s">
        <v>72</v>
      </c>
      <c r="B27">
        <v>1</v>
      </c>
    </row>
    <row r="28" spans="1:2">
      <c r="A28" t="s">
        <v>106</v>
      </c>
      <c r="B28">
        <v>1</v>
      </c>
    </row>
    <row r="29" spans="1:2">
      <c r="A29" t="s">
        <v>73</v>
      </c>
      <c r="B29">
        <v>1</v>
      </c>
    </row>
    <row r="30" spans="1:2">
      <c r="A30" t="s">
        <v>74</v>
      </c>
      <c r="B30">
        <v>1</v>
      </c>
    </row>
    <row r="31" spans="1:2">
      <c r="A31" t="s">
        <v>75</v>
      </c>
      <c r="B31">
        <v>1</v>
      </c>
    </row>
    <row r="32" spans="1:2">
      <c r="A32" t="s">
        <v>91</v>
      </c>
      <c r="B32">
        <v>1</v>
      </c>
    </row>
    <row r="33" spans="1:4">
      <c r="A33" t="s">
        <v>41</v>
      </c>
      <c r="B33">
        <v>1</v>
      </c>
    </row>
    <row r="34" spans="1:4">
      <c r="A34" t="s">
        <v>76</v>
      </c>
      <c r="B34">
        <v>1</v>
      </c>
    </row>
    <row r="35" spans="1:4">
      <c r="A35" t="s">
        <v>77</v>
      </c>
      <c r="B35">
        <v>1</v>
      </c>
    </row>
    <row r="37" spans="1:4">
      <c r="A37" t="s">
        <v>82</v>
      </c>
      <c r="B37">
        <v>32</v>
      </c>
    </row>
    <row r="38" spans="1:4" ht="140">
      <c r="D38" s="4" t="s">
        <v>85</v>
      </c>
    </row>
  </sheetData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Summary Table</vt:lpstr>
      <vt:lpstr>Projects</vt:lpstr>
      <vt:lpstr>Principal investigators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R Zehner</dc:creator>
  <cp:lastModifiedBy>julio ramirez</cp:lastModifiedBy>
  <dcterms:created xsi:type="dcterms:W3CDTF">2017-10-12T13:31:12Z</dcterms:created>
  <dcterms:modified xsi:type="dcterms:W3CDTF">2018-02-13T19:53:14Z</dcterms:modified>
</cp:coreProperties>
</file>